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C10" lockStructure="1"/>
  <bookViews>
    <workbookView xWindow="0" yWindow="180" windowWidth="13020" windowHeight="10275"/>
  </bookViews>
  <sheets>
    <sheet name="Spec. zboží a kalk. ceny" sheetId="3" r:id="rId1"/>
  </sheets>
  <calcPr calcId="145621"/>
</workbook>
</file>

<file path=xl/calcChain.xml><?xml version="1.0" encoding="utf-8"?>
<calcChain xmlns="http://schemas.openxmlformats.org/spreadsheetml/2006/main">
  <c r="F40" i="3" l="1"/>
  <c r="F39" i="3"/>
  <c r="F38" i="3"/>
  <c r="F20" i="3" l="1"/>
  <c r="F17" i="3"/>
  <c r="F31" i="3" l="1"/>
  <c r="F33" i="3"/>
  <c r="F34" i="3"/>
  <c r="F32" i="3"/>
  <c r="F29" i="3"/>
  <c r="F9" i="3"/>
  <c r="F7" i="3"/>
  <c r="F6" i="3"/>
  <c r="F10" i="3"/>
  <c r="F27" i="3"/>
  <c r="F26" i="3"/>
  <c r="F19" i="3"/>
  <c r="F12" i="3"/>
  <c r="F8" i="3"/>
  <c r="F25" i="3"/>
  <c r="F16" i="3"/>
  <c r="F5" i="3"/>
  <c r="F18" i="3"/>
  <c r="F24" i="3"/>
  <c r="F14" i="3"/>
  <c r="F11" i="3"/>
  <c r="F13" i="3"/>
  <c r="F23" i="3"/>
  <c r="F15" i="3"/>
  <c r="F22" i="3"/>
  <c r="F28" i="3"/>
  <c r="F30" i="3"/>
  <c r="F21" i="3"/>
  <c r="F35" i="3" l="1"/>
  <c r="F41" i="3"/>
  <c r="F43" i="3" s="1"/>
</calcChain>
</file>

<file path=xl/sharedStrings.xml><?xml version="1.0" encoding="utf-8"?>
<sst xmlns="http://schemas.openxmlformats.org/spreadsheetml/2006/main" count="116" uniqueCount="44">
  <si>
    <t>VHL Praha</t>
  </si>
  <si>
    <t>HELIUM 6.0, 10 L</t>
  </si>
  <si>
    <t>ARGON METHANOVÁ SMĚS 90/10 pro ECD,  50 L</t>
  </si>
  <si>
    <t>DUSÍK 4.0, 50 L</t>
  </si>
  <si>
    <t>KYSLÍK 6.0, 10 L</t>
  </si>
  <si>
    <t>láhev</t>
  </si>
  <si>
    <t>VODÍK 6.0, 10 L</t>
  </si>
  <si>
    <t>METHAN 2.5, 50 L</t>
  </si>
  <si>
    <t>VHL České Budějovice</t>
  </si>
  <si>
    <t>ACETYLEN PRO PLAMENNOU FOTOMETRII, 50 L</t>
  </si>
  <si>
    <t>KYSLÍK 4.5, 10 L</t>
  </si>
  <si>
    <t>VZDUCH SYNTETICKÝ BEZ UHLOVODÍKŮ, 50 L</t>
  </si>
  <si>
    <t>DUSÍK ECD, 50 L</t>
  </si>
  <si>
    <t>HELIUM 5.0, 50 L</t>
  </si>
  <si>
    <t>KYSLÍK PRO DÝCHÁNÍ, 50 L</t>
  </si>
  <si>
    <t>METHAN 5.5, 10 L</t>
  </si>
  <si>
    <t>VODÍK 5.0, 10 L</t>
  </si>
  <si>
    <t>VODÍK 5.0, 50 L</t>
  </si>
  <si>
    <t>Položka</t>
  </si>
  <si>
    <t>VHL Plzeň</t>
  </si>
  <si>
    <r>
      <t>ARGO</t>
    </r>
    <r>
      <rPr>
        <sz val="9"/>
        <rFont val="Arial"/>
        <family val="2"/>
        <charset val="238"/>
      </rPr>
      <t>N 5.0</t>
    </r>
    <r>
      <rPr>
        <sz val="9"/>
        <color indexed="8"/>
        <rFont val="Arial"/>
        <family val="2"/>
        <charset val="238"/>
      </rPr>
      <t>,  50 L</t>
    </r>
  </si>
  <si>
    <t>Položka
(název a složení plynu, objem v litrech - ekvivalentní vodní objem)</t>
  </si>
  <si>
    <t>DOPRAVA PLYNŮ V LAHVÍCH (VČETNĚ POPLATKŮ)</t>
  </si>
  <si>
    <t>závoz</t>
  </si>
  <si>
    <t>Cena za MJ
v Kč bez DPH</t>
  </si>
  <si>
    <t>Místo dodání (závozu)</t>
  </si>
  <si>
    <t>Nákup technických a speciálních plynů a pronájem tlakových lahví</t>
  </si>
  <si>
    <r>
      <t>VZDUCH TECHNICKÝ</t>
    </r>
    <r>
      <rPr>
        <sz val="9"/>
        <color indexed="8"/>
        <rFont val="Arial"/>
        <family val="2"/>
        <charset val="238"/>
      </rPr>
      <t>, 50 L</t>
    </r>
  </si>
  <si>
    <t>ARGON 4.6,  50 L</t>
  </si>
  <si>
    <t>DUSÍK 4.0, 10 L</t>
  </si>
  <si>
    <t>METHAN 3.5, 10 L</t>
  </si>
  <si>
    <t>OXID DUSNÝ 2.5, 10 L</t>
  </si>
  <si>
    <t>Předpokládané množství MJ za 6 let</t>
  </si>
  <si>
    <t>Předpokládaná celková kupní cena za 6 let</t>
  </si>
  <si>
    <t>Celková nabídková cena v Kč bez DPH (předpokládaná celková kupní cena a předpodkládané celkové nájemné za 6 let)</t>
  </si>
  <si>
    <t>Příloha č. 1 smlouvy: Specifikace plnění a kalkulace ceny</t>
  </si>
  <si>
    <t>Předpokládaná cena za 6 let v Kč bez DPH</t>
  </si>
  <si>
    <t>Předpoklád. nájemné za 6 let v Kč bez DPH</t>
  </si>
  <si>
    <t>Předpokládané celkové nájemné za 1 rok / 6 let</t>
  </si>
  <si>
    <t>VZDUCH SYNTETICKÝ, 50 L</t>
  </si>
  <si>
    <t>Denní nájemné za MJ v Kč bez DPH</t>
  </si>
  <si>
    <t>NÁJEM LAHVE</t>
  </si>
  <si>
    <t>Měrná jednotka (MJ)</t>
  </si>
  <si>
    <t>Předpoklád. množství MJ za 6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</si>
</sst>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_-* #,##0\ _K_č_-;\-* #,##0\ _K_č_-;_-* &quot;-&quot;??\ _K_č_-;_-@_-"/>
    <numFmt numFmtId="165" formatCode="_-* #,##0.00\ [$Kč-405]_-;\-* #,##0.00\ [$Kč-405]_-;_-* &quot;-&quot;??\ [$Kč-405]_-;_-@_-"/>
    <numFmt numFmtId="166" formatCode="#,##0.00\ &quot;Kč&quot;"/>
    <numFmt numFmtId="167" formatCode="#,##0.00\ [$Kč-405];\-#,##0.00\ [$Kč-405]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0" fillId="2" borderId="11" xfId="0" applyFont="1" applyFill="1" applyBorder="1" applyAlignment="1" applyProtection="1">
      <alignment horizontal="center" vertical="center" wrapText="1"/>
      <protection hidden="1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2" xfId="0" applyFont="1" applyFill="1" applyBorder="1" applyAlignment="1" applyProtection="1">
      <alignment horizontal="center" vertical="center" wrapText="1"/>
      <protection hidden="1"/>
    </xf>
    <xf numFmtId="0" fontId="2" fillId="2" borderId="12" xfId="0" applyFont="1" applyFill="1" applyBorder="1" applyAlignment="1" applyProtection="1">
      <alignment horizontal="center" vertical="center" wrapText="1"/>
      <protection hidden="1"/>
    </xf>
    <xf numFmtId="0" fontId="2" fillId="2" borderId="10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2" borderId="2" xfId="0" applyFont="1" applyFill="1" applyBorder="1" applyAlignment="1" applyProtection="1">
      <alignment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167" fontId="5" fillId="3" borderId="13" xfId="1" applyNumberFormat="1" applyFont="1" applyFill="1" applyBorder="1" applyAlignment="1" applyProtection="1">
      <alignment vertical="center"/>
      <protection locked="0" hidden="1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8" fillId="2" borderId="5" xfId="0" applyFont="1" applyFill="1" applyBorder="1" applyAlignment="1" applyProtection="1">
      <alignment vertical="center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167" fontId="5" fillId="3" borderId="1" xfId="1" applyNumberFormat="1" applyFont="1" applyFill="1" applyBorder="1" applyAlignment="1" applyProtection="1">
      <alignment vertical="center"/>
      <protection locked="0" hidden="1"/>
    </xf>
    <xf numFmtId="165" fontId="5" fillId="2" borderId="6" xfId="1" applyNumberFormat="1" applyFont="1" applyFill="1" applyBorder="1" applyAlignment="1" applyProtection="1">
      <alignment horizontal="center" vertical="center"/>
      <protection hidden="1"/>
    </xf>
    <xf numFmtId="0" fontId="5" fillId="2" borderId="5" xfId="0" applyFont="1" applyFill="1" applyBorder="1" applyAlignment="1" applyProtection="1">
      <alignment vertical="center"/>
      <protection hidden="1"/>
    </xf>
    <xf numFmtId="0" fontId="8" fillId="2" borderId="5" xfId="0" applyFont="1" applyFill="1" applyBorder="1" applyAlignment="1" applyProtection="1">
      <alignment vertical="center" wrapText="1"/>
      <protection hidden="1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165" fontId="8" fillId="2" borderId="6" xfId="0" applyNumberFormat="1" applyFont="1" applyFill="1" applyBorder="1" applyAlignment="1" applyProtection="1">
      <alignment vertical="center"/>
      <protection hidden="1"/>
    </xf>
    <xf numFmtId="0" fontId="8" fillId="2" borderId="7" xfId="0" applyFont="1" applyFill="1" applyBorder="1" applyAlignment="1" applyProtection="1">
      <alignment vertical="center" wrapText="1"/>
      <protection hidden="1"/>
    </xf>
    <xf numFmtId="0" fontId="8" fillId="2" borderId="8" xfId="0" applyFont="1" applyFill="1" applyBorder="1" applyAlignment="1" applyProtection="1">
      <alignment horizontal="center" vertical="center"/>
      <protection hidden="1"/>
    </xf>
    <xf numFmtId="0" fontId="8" fillId="2" borderId="8" xfId="0" applyFont="1" applyFill="1" applyBorder="1" applyAlignment="1" applyProtection="1">
      <alignment horizontal="center" vertical="center" wrapText="1"/>
      <protection hidden="1"/>
    </xf>
    <xf numFmtId="0" fontId="5" fillId="2" borderId="8" xfId="0" applyFont="1" applyFill="1" applyBorder="1" applyAlignment="1" applyProtection="1">
      <alignment horizontal="center" vertical="center" wrapText="1"/>
      <protection hidden="1"/>
    </xf>
    <xf numFmtId="165" fontId="8" fillId="2" borderId="9" xfId="0" applyNumberFormat="1" applyFont="1" applyFill="1" applyBorder="1" applyAlignment="1" applyProtection="1">
      <alignment vertical="center"/>
      <protection hidden="1"/>
    </xf>
    <xf numFmtId="165" fontId="3" fillId="2" borderId="10" xfId="1" applyNumberFormat="1" applyFont="1" applyFill="1" applyBorder="1" applyAlignment="1" applyProtection="1">
      <alignment horizontal="center" vertical="center"/>
      <protection hidden="1"/>
    </xf>
    <xf numFmtId="9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8" fillId="2" borderId="2" xfId="0" applyFont="1" applyFill="1" applyBorder="1" applyAlignment="1" applyProtection="1">
      <alignment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166" fontId="8" fillId="3" borderId="3" xfId="0" applyNumberFormat="1" applyFont="1" applyFill="1" applyBorder="1" applyAlignment="1" applyProtection="1">
      <alignment vertical="center" wrapText="1"/>
      <protection locked="0" hidden="1"/>
    </xf>
    <xf numFmtId="165" fontId="8" fillId="2" borderId="4" xfId="0" applyNumberFormat="1" applyFont="1" applyFill="1" applyBorder="1" applyAlignment="1" applyProtection="1">
      <alignment vertical="center"/>
      <protection hidden="1"/>
    </xf>
    <xf numFmtId="166" fontId="8" fillId="3" borderId="1" xfId="0" applyNumberFormat="1" applyFont="1" applyFill="1" applyBorder="1" applyAlignment="1" applyProtection="1">
      <alignment vertical="center" wrapText="1"/>
      <protection locked="0" hidden="1"/>
    </xf>
    <xf numFmtId="166" fontId="8" fillId="3" borderId="8" xfId="0" applyNumberFormat="1" applyFont="1" applyFill="1" applyBorder="1" applyAlignment="1" applyProtection="1">
      <alignment vertical="center" wrapText="1"/>
      <protection locked="0" hidden="1"/>
    </xf>
    <xf numFmtId="165" fontId="8" fillId="2" borderId="10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164" fontId="3" fillId="0" borderId="0" xfId="1" applyNumberFormat="1" applyFont="1" applyFill="1" applyBorder="1" applyAlignment="1" applyProtection="1">
      <alignment horizontal="center" vertical="center"/>
      <protection hidden="1"/>
    </xf>
    <xf numFmtId="165" fontId="2" fillId="2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horizontal="left" vertical="center" wrapText="1"/>
      <protection hidden="1"/>
    </xf>
    <xf numFmtId="0" fontId="2" fillId="2" borderId="15" xfId="0" applyFont="1" applyFill="1" applyBorder="1" applyAlignment="1" applyProtection="1">
      <alignment horizontal="left" vertical="center" wrapText="1"/>
      <protection hidden="1"/>
    </xf>
    <xf numFmtId="0" fontId="2" fillId="2" borderId="16" xfId="0" applyFont="1" applyFill="1" applyBorder="1" applyAlignment="1" applyProtection="1">
      <alignment horizontal="left" vertical="center" wrapText="1"/>
      <protection hidden="1"/>
    </xf>
    <xf numFmtId="0" fontId="6" fillId="2" borderId="14" xfId="0" applyFont="1" applyFill="1" applyBorder="1" applyAlignment="1" applyProtection="1">
      <alignment horizontal="left" vertical="center" wrapText="1"/>
      <protection hidden="1"/>
    </xf>
    <xf numFmtId="0" fontId="6" fillId="2" borderId="15" xfId="0" applyFont="1" applyFill="1" applyBorder="1" applyAlignment="1" applyProtection="1">
      <alignment horizontal="left" vertical="center" wrapText="1"/>
      <protection hidden="1"/>
    </xf>
    <xf numFmtId="0" fontId="6" fillId="2" borderId="16" xfId="0" applyFont="1" applyFill="1" applyBorder="1" applyAlignment="1" applyProtection="1">
      <alignment horizontal="left" vertical="center" wrapText="1"/>
      <protection hidden="1"/>
    </xf>
    <xf numFmtId="0" fontId="2" fillId="2" borderId="16" xfId="0" applyFont="1" applyFill="1" applyBorder="1" applyAlignment="1" applyProtection="1">
      <alignment wrapText="1"/>
      <protection hidden="1"/>
    </xf>
    <xf numFmtId="0" fontId="2" fillId="2" borderId="12" xfId="0" applyFont="1" applyFill="1" applyBorder="1" applyAlignment="1" applyProtection="1">
      <alignment wrapText="1"/>
      <protection hidden="1"/>
    </xf>
    <xf numFmtId="0" fontId="2" fillId="2" borderId="17" xfId="0" applyFont="1" applyFill="1" applyBorder="1" applyAlignment="1" applyProtection="1">
      <alignment wrapText="1"/>
      <protection hidden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H43"/>
  <sheetViews>
    <sheetView tabSelected="1" topLeftCell="B1" zoomScaleNormal="100" workbookViewId="0">
      <selection activeCell="E5" sqref="E5"/>
    </sheetView>
  </sheetViews>
  <sheetFormatPr defaultRowHeight="12.75" x14ac:dyDescent="0.25"/>
  <cols>
    <col min="1" max="1" width="55.7109375" style="2" customWidth="1"/>
    <col min="2" max="7" width="23.7109375" style="2" customWidth="1"/>
    <col min="8" max="8" width="16.42578125" style="2" customWidth="1"/>
    <col min="9" max="9" width="97" style="2" bestFit="1" customWidth="1"/>
    <col min="10" max="10" width="70.5703125" style="2" customWidth="1"/>
    <col min="11" max="16384" width="9.140625" style="2"/>
  </cols>
  <sheetData>
    <row r="1" spans="1:6" ht="15" customHeight="1" x14ac:dyDescent="0.25">
      <c r="A1" s="1" t="s">
        <v>26</v>
      </c>
    </row>
    <row r="2" spans="1:6" ht="15" customHeight="1" x14ac:dyDescent="0.25">
      <c r="A2" s="1" t="s">
        <v>35</v>
      </c>
    </row>
    <row r="3" spans="1:6" ht="15" customHeight="1" thickBot="1" x14ac:dyDescent="0.3"/>
    <row r="4" spans="1:6" s="8" customFormat="1" ht="30" customHeight="1" thickBot="1" x14ac:dyDescent="0.3">
      <c r="A4" s="3" t="s">
        <v>21</v>
      </c>
      <c r="B4" s="4" t="s">
        <v>25</v>
      </c>
      <c r="C4" s="5" t="s">
        <v>42</v>
      </c>
      <c r="D4" s="6" t="s">
        <v>32</v>
      </c>
      <c r="E4" s="5" t="s">
        <v>24</v>
      </c>
      <c r="F4" s="7" t="s">
        <v>36</v>
      </c>
    </row>
    <row r="5" spans="1:6" s="14" customFormat="1" ht="15" customHeight="1" x14ac:dyDescent="0.25">
      <c r="A5" s="9" t="s">
        <v>2</v>
      </c>
      <c r="B5" s="10" t="s">
        <v>0</v>
      </c>
      <c r="C5" s="10" t="s">
        <v>5</v>
      </c>
      <c r="D5" s="11">
        <v>12</v>
      </c>
      <c r="E5" s="12">
        <v>0</v>
      </c>
      <c r="F5" s="13">
        <f t="shared" ref="F5:F31" si="0">D5*E5</f>
        <v>0</v>
      </c>
    </row>
    <row r="6" spans="1:6" s="14" customFormat="1" ht="15" customHeight="1" x14ac:dyDescent="0.25">
      <c r="A6" s="15" t="s">
        <v>3</v>
      </c>
      <c r="B6" s="16" t="s">
        <v>0</v>
      </c>
      <c r="C6" s="16" t="s">
        <v>5</v>
      </c>
      <c r="D6" s="11">
        <v>1</v>
      </c>
      <c r="E6" s="17">
        <v>0</v>
      </c>
      <c r="F6" s="18">
        <f t="shared" si="0"/>
        <v>0</v>
      </c>
    </row>
    <row r="7" spans="1:6" s="14" customFormat="1" ht="15" customHeight="1" x14ac:dyDescent="0.25">
      <c r="A7" s="19" t="s">
        <v>1</v>
      </c>
      <c r="B7" s="46" t="s">
        <v>0</v>
      </c>
      <c r="C7" s="46" t="s">
        <v>5</v>
      </c>
      <c r="D7" s="11">
        <v>2</v>
      </c>
      <c r="E7" s="17">
        <v>0</v>
      </c>
      <c r="F7" s="18">
        <f t="shared" si="0"/>
        <v>0</v>
      </c>
    </row>
    <row r="8" spans="1:6" s="14" customFormat="1" ht="15" customHeight="1" x14ac:dyDescent="0.25">
      <c r="A8" s="19" t="s">
        <v>4</v>
      </c>
      <c r="B8" s="46" t="s">
        <v>0</v>
      </c>
      <c r="C8" s="46" t="s">
        <v>5</v>
      </c>
      <c r="D8" s="11">
        <v>2</v>
      </c>
      <c r="E8" s="17">
        <v>0</v>
      </c>
      <c r="F8" s="18">
        <f t="shared" si="0"/>
        <v>0</v>
      </c>
    </row>
    <row r="9" spans="1:6" s="14" customFormat="1" ht="15" customHeight="1" x14ac:dyDescent="0.25">
      <c r="A9" s="19" t="s">
        <v>14</v>
      </c>
      <c r="B9" s="46" t="s">
        <v>0</v>
      </c>
      <c r="C9" s="46" t="s">
        <v>5</v>
      </c>
      <c r="D9" s="11">
        <v>120</v>
      </c>
      <c r="E9" s="17">
        <v>0</v>
      </c>
      <c r="F9" s="18">
        <f t="shared" si="0"/>
        <v>0</v>
      </c>
    </row>
    <row r="10" spans="1:6" s="14" customFormat="1" ht="15" customHeight="1" x14ac:dyDescent="0.25">
      <c r="A10" s="19" t="s">
        <v>7</v>
      </c>
      <c r="B10" s="46" t="s">
        <v>0</v>
      </c>
      <c r="C10" s="46" t="s">
        <v>5</v>
      </c>
      <c r="D10" s="11">
        <v>1</v>
      </c>
      <c r="E10" s="17">
        <v>0</v>
      </c>
      <c r="F10" s="18">
        <f t="shared" si="0"/>
        <v>0</v>
      </c>
    </row>
    <row r="11" spans="1:6" s="14" customFormat="1" ht="15" customHeight="1" x14ac:dyDescent="0.25">
      <c r="A11" s="19" t="s">
        <v>6</v>
      </c>
      <c r="B11" s="46" t="s">
        <v>0</v>
      </c>
      <c r="C11" s="46" t="s">
        <v>5</v>
      </c>
      <c r="D11" s="11">
        <v>1</v>
      </c>
      <c r="E11" s="17">
        <v>0</v>
      </c>
      <c r="F11" s="18">
        <f t="shared" si="0"/>
        <v>0</v>
      </c>
    </row>
    <row r="12" spans="1:6" s="14" customFormat="1" ht="15" customHeight="1" x14ac:dyDescent="0.25">
      <c r="A12" s="19" t="s">
        <v>9</v>
      </c>
      <c r="B12" s="46" t="s">
        <v>8</v>
      </c>
      <c r="C12" s="46" t="s">
        <v>5</v>
      </c>
      <c r="D12" s="11">
        <v>12</v>
      </c>
      <c r="E12" s="17">
        <v>0</v>
      </c>
      <c r="F12" s="18">
        <f t="shared" si="0"/>
        <v>0</v>
      </c>
    </row>
    <row r="13" spans="1:6" s="14" customFormat="1" ht="15" customHeight="1" x14ac:dyDescent="0.25">
      <c r="A13" s="19" t="s">
        <v>28</v>
      </c>
      <c r="B13" s="46" t="s">
        <v>8</v>
      </c>
      <c r="C13" s="46" t="s">
        <v>5</v>
      </c>
      <c r="D13" s="11">
        <v>6</v>
      </c>
      <c r="E13" s="17">
        <v>0</v>
      </c>
      <c r="F13" s="18">
        <f t="shared" si="0"/>
        <v>0</v>
      </c>
    </row>
    <row r="14" spans="1:6" s="14" customFormat="1" ht="15" customHeight="1" x14ac:dyDescent="0.25">
      <c r="A14" s="19" t="s">
        <v>2</v>
      </c>
      <c r="B14" s="46" t="s">
        <v>8</v>
      </c>
      <c r="C14" s="46" t="s">
        <v>5</v>
      </c>
      <c r="D14" s="11">
        <v>6</v>
      </c>
      <c r="E14" s="17">
        <v>0</v>
      </c>
      <c r="F14" s="18">
        <f t="shared" si="0"/>
        <v>0</v>
      </c>
    </row>
    <row r="15" spans="1:6" s="14" customFormat="1" ht="15" customHeight="1" x14ac:dyDescent="0.25">
      <c r="A15" s="19" t="s">
        <v>29</v>
      </c>
      <c r="B15" s="46" t="s">
        <v>8</v>
      </c>
      <c r="C15" s="46" t="s">
        <v>5</v>
      </c>
      <c r="D15" s="11">
        <v>6</v>
      </c>
      <c r="E15" s="17">
        <v>0</v>
      </c>
      <c r="F15" s="18">
        <f t="shared" si="0"/>
        <v>0</v>
      </c>
    </row>
    <row r="16" spans="1:6" s="14" customFormat="1" ht="15" customHeight="1" x14ac:dyDescent="0.25">
      <c r="A16" s="19" t="s">
        <v>10</v>
      </c>
      <c r="B16" s="46" t="s">
        <v>8</v>
      </c>
      <c r="C16" s="46" t="s">
        <v>5</v>
      </c>
      <c r="D16" s="11">
        <v>18</v>
      </c>
      <c r="E16" s="17">
        <v>0</v>
      </c>
      <c r="F16" s="18">
        <f t="shared" si="0"/>
        <v>0</v>
      </c>
    </row>
    <row r="17" spans="1:6" s="14" customFormat="1" ht="15" customHeight="1" x14ac:dyDescent="0.25">
      <c r="A17" s="19" t="s">
        <v>14</v>
      </c>
      <c r="B17" s="46" t="s">
        <v>8</v>
      </c>
      <c r="C17" s="46" t="s">
        <v>5</v>
      </c>
      <c r="D17" s="11">
        <v>18</v>
      </c>
      <c r="E17" s="17">
        <v>0</v>
      </c>
      <c r="F17" s="18">
        <f>D17*E17</f>
        <v>0</v>
      </c>
    </row>
    <row r="18" spans="1:6" s="14" customFormat="1" ht="15" customHeight="1" x14ac:dyDescent="0.25">
      <c r="A18" s="19" t="s">
        <v>30</v>
      </c>
      <c r="B18" s="46" t="s">
        <v>8</v>
      </c>
      <c r="C18" s="46" t="s">
        <v>5</v>
      </c>
      <c r="D18" s="11">
        <v>1</v>
      </c>
      <c r="E18" s="17">
        <v>0</v>
      </c>
      <c r="F18" s="18">
        <f t="shared" si="0"/>
        <v>0</v>
      </c>
    </row>
    <row r="19" spans="1:6" s="14" customFormat="1" ht="15" customHeight="1" x14ac:dyDescent="0.25">
      <c r="A19" s="19" t="s">
        <v>31</v>
      </c>
      <c r="B19" s="46" t="s">
        <v>8</v>
      </c>
      <c r="C19" s="46" t="s">
        <v>5</v>
      </c>
      <c r="D19" s="11">
        <v>12</v>
      </c>
      <c r="E19" s="17">
        <v>0</v>
      </c>
      <c r="F19" s="18">
        <f t="shared" si="0"/>
        <v>0</v>
      </c>
    </row>
    <row r="20" spans="1:6" s="14" customFormat="1" ht="15" customHeight="1" x14ac:dyDescent="0.25">
      <c r="A20" s="19" t="s">
        <v>39</v>
      </c>
      <c r="B20" s="46" t="s">
        <v>8</v>
      </c>
      <c r="C20" s="46" t="s">
        <v>5</v>
      </c>
      <c r="D20" s="11">
        <v>80</v>
      </c>
      <c r="E20" s="17">
        <v>0</v>
      </c>
      <c r="F20" s="18">
        <f>D20*E20</f>
        <v>0</v>
      </c>
    </row>
    <row r="21" spans="1:6" s="14" customFormat="1" ht="15" customHeight="1" x14ac:dyDescent="0.25">
      <c r="A21" s="19" t="s">
        <v>11</v>
      </c>
      <c r="B21" s="46" t="s">
        <v>8</v>
      </c>
      <c r="C21" s="46" t="s">
        <v>5</v>
      </c>
      <c r="D21" s="11">
        <v>40</v>
      </c>
      <c r="E21" s="17">
        <v>0</v>
      </c>
      <c r="F21" s="18">
        <f t="shared" si="0"/>
        <v>0</v>
      </c>
    </row>
    <row r="22" spans="1:6" s="14" customFormat="1" ht="15" customHeight="1" x14ac:dyDescent="0.25">
      <c r="A22" s="15" t="s">
        <v>27</v>
      </c>
      <c r="B22" s="16" t="s">
        <v>8</v>
      </c>
      <c r="C22" s="16" t="s">
        <v>5</v>
      </c>
      <c r="D22" s="11">
        <v>48</v>
      </c>
      <c r="E22" s="17">
        <v>0</v>
      </c>
      <c r="F22" s="18">
        <f t="shared" si="0"/>
        <v>0</v>
      </c>
    </row>
    <row r="23" spans="1:6" s="14" customFormat="1" ht="15" customHeight="1" x14ac:dyDescent="0.25">
      <c r="A23" s="15" t="s">
        <v>9</v>
      </c>
      <c r="B23" s="16" t="s">
        <v>19</v>
      </c>
      <c r="C23" s="16" t="s">
        <v>5</v>
      </c>
      <c r="D23" s="11">
        <v>6</v>
      </c>
      <c r="E23" s="17">
        <v>0</v>
      </c>
      <c r="F23" s="18">
        <f t="shared" si="0"/>
        <v>0</v>
      </c>
    </row>
    <row r="24" spans="1:6" s="14" customFormat="1" ht="15" customHeight="1" x14ac:dyDescent="0.25">
      <c r="A24" s="15" t="s">
        <v>20</v>
      </c>
      <c r="B24" s="16" t="s">
        <v>19</v>
      </c>
      <c r="C24" s="16" t="s">
        <v>5</v>
      </c>
      <c r="D24" s="11">
        <v>1</v>
      </c>
      <c r="E24" s="17">
        <v>0</v>
      </c>
      <c r="F24" s="18">
        <f t="shared" si="0"/>
        <v>0</v>
      </c>
    </row>
    <row r="25" spans="1:6" s="14" customFormat="1" ht="15" customHeight="1" x14ac:dyDescent="0.25">
      <c r="A25" s="15" t="s">
        <v>12</v>
      </c>
      <c r="B25" s="16" t="s">
        <v>19</v>
      </c>
      <c r="C25" s="16" t="s">
        <v>5</v>
      </c>
      <c r="D25" s="11">
        <v>24</v>
      </c>
      <c r="E25" s="17">
        <v>0</v>
      </c>
      <c r="F25" s="18">
        <f t="shared" si="0"/>
        <v>0</v>
      </c>
    </row>
    <row r="26" spans="1:6" s="14" customFormat="1" ht="15" customHeight="1" x14ac:dyDescent="0.25">
      <c r="A26" s="15" t="s">
        <v>13</v>
      </c>
      <c r="B26" s="16" t="s">
        <v>19</v>
      </c>
      <c r="C26" s="16" t="s">
        <v>5</v>
      </c>
      <c r="D26" s="11">
        <v>72</v>
      </c>
      <c r="E26" s="17">
        <v>0</v>
      </c>
      <c r="F26" s="18">
        <f t="shared" si="0"/>
        <v>0</v>
      </c>
    </row>
    <row r="27" spans="1:6" s="14" customFormat="1" ht="15" customHeight="1" x14ac:dyDescent="0.25">
      <c r="A27" s="15" t="s">
        <v>14</v>
      </c>
      <c r="B27" s="16" t="s">
        <v>19</v>
      </c>
      <c r="C27" s="16" t="s">
        <v>5</v>
      </c>
      <c r="D27" s="11">
        <v>12</v>
      </c>
      <c r="E27" s="17">
        <v>0</v>
      </c>
      <c r="F27" s="18">
        <f t="shared" si="0"/>
        <v>0</v>
      </c>
    </row>
    <row r="28" spans="1:6" s="14" customFormat="1" ht="15" customHeight="1" x14ac:dyDescent="0.25">
      <c r="A28" s="15" t="s">
        <v>15</v>
      </c>
      <c r="B28" s="16" t="s">
        <v>19</v>
      </c>
      <c r="C28" s="16" t="s">
        <v>5</v>
      </c>
      <c r="D28" s="11">
        <v>6</v>
      </c>
      <c r="E28" s="17">
        <v>0</v>
      </c>
      <c r="F28" s="18">
        <f t="shared" si="0"/>
        <v>0</v>
      </c>
    </row>
    <row r="29" spans="1:6" s="14" customFormat="1" ht="15" customHeight="1" x14ac:dyDescent="0.25">
      <c r="A29" s="15" t="s">
        <v>16</v>
      </c>
      <c r="B29" s="16" t="s">
        <v>19</v>
      </c>
      <c r="C29" s="16" t="s">
        <v>5</v>
      </c>
      <c r="D29" s="11">
        <v>4</v>
      </c>
      <c r="E29" s="17">
        <v>0</v>
      </c>
      <c r="F29" s="18">
        <f t="shared" si="0"/>
        <v>0</v>
      </c>
    </row>
    <row r="30" spans="1:6" s="14" customFormat="1" ht="15" customHeight="1" x14ac:dyDescent="0.25">
      <c r="A30" s="15" t="s">
        <v>17</v>
      </c>
      <c r="B30" s="16" t="s">
        <v>19</v>
      </c>
      <c r="C30" s="16" t="s">
        <v>5</v>
      </c>
      <c r="D30" s="11">
        <v>4</v>
      </c>
      <c r="E30" s="17">
        <v>0</v>
      </c>
      <c r="F30" s="18">
        <f t="shared" si="0"/>
        <v>0</v>
      </c>
    </row>
    <row r="31" spans="1:6" s="14" customFormat="1" ht="15" customHeight="1" x14ac:dyDescent="0.25">
      <c r="A31" s="15" t="s">
        <v>11</v>
      </c>
      <c r="B31" s="16" t="s">
        <v>19</v>
      </c>
      <c r="C31" s="16" t="s">
        <v>5</v>
      </c>
      <c r="D31" s="11">
        <v>24</v>
      </c>
      <c r="E31" s="17">
        <v>0</v>
      </c>
      <c r="F31" s="18">
        <f t="shared" si="0"/>
        <v>0</v>
      </c>
    </row>
    <row r="32" spans="1:6" s="14" customFormat="1" ht="15" customHeight="1" x14ac:dyDescent="0.25">
      <c r="A32" s="20" t="s">
        <v>22</v>
      </c>
      <c r="B32" s="16" t="s">
        <v>0</v>
      </c>
      <c r="C32" s="21" t="s">
        <v>23</v>
      </c>
      <c r="D32" s="11">
        <v>72</v>
      </c>
      <c r="E32" s="17">
        <v>0</v>
      </c>
      <c r="F32" s="22">
        <f>D32*E32</f>
        <v>0</v>
      </c>
    </row>
    <row r="33" spans="1:8" s="14" customFormat="1" ht="15" customHeight="1" x14ac:dyDescent="0.25">
      <c r="A33" s="20" t="s">
        <v>22</v>
      </c>
      <c r="B33" s="16" t="s">
        <v>8</v>
      </c>
      <c r="C33" s="21" t="s">
        <v>23</v>
      </c>
      <c r="D33" s="11">
        <v>72</v>
      </c>
      <c r="E33" s="17">
        <v>0</v>
      </c>
      <c r="F33" s="22">
        <f>D33*E33</f>
        <v>0</v>
      </c>
    </row>
    <row r="34" spans="1:8" s="14" customFormat="1" ht="15" customHeight="1" thickBot="1" x14ac:dyDescent="0.3">
      <c r="A34" s="23" t="s">
        <v>22</v>
      </c>
      <c r="B34" s="24" t="s">
        <v>19</v>
      </c>
      <c r="C34" s="25" t="s">
        <v>23</v>
      </c>
      <c r="D34" s="26">
        <v>72</v>
      </c>
      <c r="E34" s="17">
        <v>0</v>
      </c>
      <c r="F34" s="27">
        <f>D34*E34</f>
        <v>0</v>
      </c>
    </row>
    <row r="35" spans="1:8" s="30" customFormat="1" ht="15" customHeight="1" thickBot="1" x14ac:dyDescent="0.3">
      <c r="A35" s="47" t="s">
        <v>33</v>
      </c>
      <c r="B35" s="48"/>
      <c r="C35" s="48"/>
      <c r="D35" s="48"/>
      <c r="E35" s="49"/>
      <c r="F35" s="28">
        <f>SUM(F5:F34)</f>
        <v>0</v>
      </c>
      <c r="G35" s="29"/>
    </row>
    <row r="36" spans="1:8" ht="15" customHeight="1" thickBot="1" x14ac:dyDescent="0.3">
      <c r="A36" s="1"/>
    </row>
    <row r="37" spans="1:8" ht="30" customHeight="1" thickBot="1" x14ac:dyDescent="0.3">
      <c r="A37" s="31" t="s">
        <v>18</v>
      </c>
      <c r="B37" s="6" t="s">
        <v>25</v>
      </c>
      <c r="C37" s="6" t="s">
        <v>42</v>
      </c>
      <c r="D37" s="6" t="s">
        <v>43</v>
      </c>
      <c r="E37" s="6" t="s">
        <v>40</v>
      </c>
      <c r="F37" s="7" t="s">
        <v>37</v>
      </c>
    </row>
    <row r="38" spans="1:8" s="14" customFormat="1" ht="15" customHeight="1" x14ac:dyDescent="0.25">
      <c r="A38" s="32" t="s">
        <v>41</v>
      </c>
      <c r="B38" s="10" t="s">
        <v>0</v>
      </c>
      <c r="C38" s="33" t="s">
        <v>5</v>
      </c>
      <c r="D38" s="34">
        <v>11</v>
      </c>
      <c r="E38" s="35">
        <v>0</v>
      </c>
      <c r="F38" s="36">
        <f>D38*E38*365*6</f>
        <v>0</v>
      </c>
    </row>
    <row r="39" spans="1:8" s="14" customFormat="1" ht="15" customHeight="1" x14ac:dyDescent="0.25">
      <c r="A39" s="20" t="s">
        <v>41</v>
      </c>
      <c r="B39" s="16" t="s">
        <v>8</v>
      </c>
      <c r="C39" s="21" t="s">
        <v>5</v>
      </c>
      <c r="D39" s="11">
        <v>14</v>
      </c>
      <c r="E39" s="37">
        <v>0</v>
      </c>
      <c r="F39" s="22">
        <f>D39*E39*365*6</f>
        <v>0</v>
      </c>
    </row>
    <row r="40" spans="1:8" s="14" customFormat="1" ht="15" customHeight="1" thickBot="1" x14ac:dyDescent="0.3">
      <c r="A40" s="23" t="s">
        <v>41</v>
      </c>
      <c r="B40" s="24" t="s">
        <v>19</v>
      </c>
      <c r="C40" s="25" t="s">
        <v>5</v>
      </c>
      <c r="D40" s="26">
        <v>15</v>
      </c>
      <c r="E40" s="38">
        <v>0</v>
      </c>
      <c r="F40" s="27">
        <f>D40*E40*365*6</f>
        <v>0</v>
      </c>
    </row>
    <row r="41" spans="1:8" s="8" customFormat="1" ht="15" customHeight="1" thickBot="1" x14ac:dyDescent="0.3">
      <c r="A41" s="50" t="s">
        <v>38</v>
      </c>
      <c r="B41" s="51"/>
      <c r="C41" s="51"/>
      <c r="D41" s="51"/>
      <c r="E41" s="52"/>
      <c r="F41" s="39">
        <f>SUM(F38:F40)</f>
        <v>0</v>
      </c>
    </row>
    <row r="42" spans="1:8" s="30" customFormat="1" ht="13.5" thickBot="1" x14ac:dyDescent="0.3">
      <c r="A42" s="40"/>
      <c r="B42" s="41"/>
      <c r="C42" s="42"/>
      <c r="D42" s="42"/>
      <c r="E42" s="43"/>
      <c r="F42" s="29"/>
      <c r="H42" s="29"/>
    </row>
    <row r="43" spans="1:8" ht="13.5" thickBot="1" x14ac:dyDescent="0.25">
      <c r="A43" s="53" t="s">
        <v>34</v>
      </c>
      <c r="B43" s="54">
        <v>4670400</v>
      </c>
      <c r="C43" s="54"/>
      <c r="D43" s="54"/>
      <c r="E43" s="55"/>
      <c r="F43" s="44">
        <f>F35+F41</f>
        <v>0</v>
      </c>
      <c r="H43" s="45"/>
    </row>
  </sheetData>
  <sheetProtection password="CC10" sheet="1" objects="1" scenarios="1"/>
  <mergeCells count="3">
    <mergeCell ref="A35:E35"/>
    <mergeCell ref="A41:E41"/>
    <mergeCell ref="A43:E43"/>
  </mergeCells>
  <phoneticPr fontId="0" type="noConversion"/>
  <printOptions horizontalCentered="1" verticalCentered="1"/>
  <pageMargins left="0.51181102362204722" right="0.51181102362204722" top="0.39370078740157483" bottom="0.39370078740157483" header="0" footer="0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Spec. zboží a kalk. ceny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Koželuh Milan</dc:creator>
  <cp:lastModifiedBy>Wernerová Jitka</cp:lastModifiedBy>
  <cp:lastPrinted>2017-10-19T07:58:30Z</cp:lastPrinted>
  <dcterms:created xsi:type="dcterms:W3CDTF">2014-10-01T07:16:10Z</dcterms:created>
  <dcterms:modified xsi:type="dcterms:W3CDTF">2017-11-20T13:31:29Z</dcterms:modified>
</cp:coreProperties>
</file>